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activeTab="0"/>
  </bookViews>
  <sheets>
    <sheet name="ครุภัณฑ์" sheetId="1" r:id="rId1"/>
    <sheet name="สิ่งก่อสร้าง" sheetId="2" r:id="rId2"/>
  </sheets>
  <definedNames>
    <definedName name="_xlnm.Print_Titles" localSheetId="0">'ครุภัณฑ์'!$6:$8</definedName>
    <definedName name="_xlnm.Print_Titles" localSheetId="1">'สิ่งก่อสร้าง'!$6:$8</definedName>
  </definedNames>
  <calcPr fullCalcOnLoad="1"/>
</workbook>
</file>

<file path=xl/sharedStrings.xml><?xml version="1.0" encoding="utf-8"?>
<sst xmlns="http://schemas.openxmlformats.org/spreadsheetml/2006/main" count="155" uniqueCount="53">
  <si>
    <t>ประเภท</t>
  </si>
  <si>
    <t>รวมทั้งสิ้น</t>
  </si>
  <si>
    <t>กรอบ</t>
  </si>
  <si>
    <t>สถานะปัจจุบัน</t>
  </si>
  <si>
    <t>ทดแทน</t>
  </si>
  <si>
    <t>จำนวน</t>
  </si>
  <si>
    <t>หน่วยนับ</t>
  </si>
  <si>
    <t xml:space="preserve">กรอบความต้องการครุภัณฑ์ </t>
  </si>
  <si>
    <t>มหาวิทยาลัยราชภัฏนครราชสีมา</t>
  </si>
  <si>
    <t>ผลผลิต : ………………………………………..</t>
  </si>
  <si>
    <t>รายการ .................................</t>
  </si>
  <si>
    <t>เหตุผลความจำเป็น/ประโยชน์ที่คาดว่าจะได้รับ</t>
  </si>
  <si>
    <t xml:space="preserve">    2. ครุภัณฑ์การศึกษา ที่มีราคาต่อหน่วยสูงกว่า 1 ล้านบาท</t>
  </si>
  <si>
    <t xml:space="preserve">    1. ครุภัณฑ์การศึกษา ที่มีราคาต่อหน่วยต่ำกว่า 1 ล้านบาท</t>
  </si>
  <si>
    <t>ปี 2564</t>
  </si>
  <si>
    <t>ปี 2565</t>
  </si>
  <si>
    <t>ปี 2566</t>
  </si>
  <si>
    <t>ราคาต่อหน่วย</t>
  </si>
  <si>
    <t>ราคารวม</t>
  </si>
  <si>
    <t xml:space="preserve">รายการ เครื่องนึ่งฆ่าเชื้อด้วยไอน้ำ (Autoclave) </t>
  </si>
  <si>
    <t>เครื่อง</t>
  </si>
  <si>
    <t>รายการ ชุดอุปกรณ์สำหรับตรวจหาสารพันธุกรรม</t>
  </si>
  <si>
    <t>ชุด</t>
  </si>
  <si>
    <t>รายการ ชุดอากาศยานไร้คนขับ (Drone)</t>
  </si>
  <si>
    <t>เพื่อใช้ในการเรียนการสอนโปรแกรมวิชาภูมิสาสรสนเทศ จำนวน 122 คน ใช้ประกอบการเรียนรายวิชาการวิเคราะห์และปรับแก้รูปภายทางอากาศ รายวิชาการรับรู้จากระยะไกล1 รายวิชาการรับรู้จากรยะไกล2 และอีกหลายรายวิชาทางภูมิสารสนเทศและภูมิศาสตคร์ ที่ต้องใช้ข้อมูลการสำรวจพื้นที่จริงทางอากาศศยาน</t>
  </si>
  <si>
    <t>ใช้ประกอบการจัดการเรียนการสอนสำหรับนักศึกษาโปรแกรมวิชาเคมี และชีววิทยา จำนวน 234 คน</t>
  </si>
  <si>
    <t>เพิ่มประสิทธิภาพ</t>
  </si>
  <si>
    <t>(ตัวอย่าง)</t>
  </si>
  <si>
    <t>รายการ เครื่องถ่ายภาพสารพันธุกรรม</t>
  </si>
  <si>
    <t>รายการ เครื่องวิเคราะห์หาปริมาณเยื่อใยแบบอัตโนมัติ</t>
  </si>
  <si>
    <t>ประจำอาคาร</t>
  </si>
  <si>
    <t>หมายเหตุ</t>
  </si>
  <si>
    <t>กรอบความต้องการสิ่งก่อสร้าง</t>
  </si>
  <si>
    <t>รายการปีเดียว</t>
  </si>
  <si>
    <t>รายการผูกพันเดิม</t>
  </si>
  <si>
    <t>รายการผูกพันใหม่</t>
  </si>
  <si>
    <t>รายการ ปรับปรุงห้อง 11.31 (ห้องปฎิบัติการเพาะเลี้ยงเซลล์)</t>
  </si>
  <si>
    <t>งาน</t>
  </si>
  <si>
    <t>รายการ ก่อสร้างโรงเรือนพ่อแม่พันธุ์โคเนื้อ</t>
  </si>
  <si>
    <t>ใช้ประกอบการจัดการเรียนการสอนสำหรับนักศึกษาโปรแกรมวิชาชีววิทยา จำนวน 234 คน</t>
  </si>
  <si>
    <t xml:space="preserve">รายการ </t>
  </si>
  <si>
    <t>รายการ ปรับปรุงห้อง 11.42 (ห้องเตรียมอุปกรณ์ปฏิบัติการทางจุลชีววิทยา)</t>
  </si>
  <si>
    <t>เพื่อใช้ประกอบการบริหารจัดการศูนย์ฝึกประสบการณ์วิชาชีพ 100 ไร่</t>
  </si>
  <si>
    <t>ประจำปีงบประมาณ พ.ศ. 2564 - 2567</t>
  </si>
  <si>
    <t>ปี 2567</t>
  </si>
  <si>
    <t xml:space="preserve"> 1. ในปีงบประมาณ 2564 ให้ระบุแต่ละรายการว่า เป็นรายการ ปีเดียว /รายการผูกพันเดิม / ผูกพันใหม่</t>
  </si>
  <si>
    <t xml:space="preserve"> 2. รายการสิ่งก่อสร้างที่มีกรอบไว้  หากไม่ได้ตั้งงบไว้ในปีงบประมาณ 2564 สามารถ ทำกรอบไว้ในปี 2565 - 2567 ได้</t>
  </si>
  <si>
    <t xml:space="preserve"> 1. ในปีงบประมาณ 2564 ให้ระบุแต่ละรายการว่า เป็นรายการ ทดแทน /เพิ่มประสิทธิภาพ / ประจำอาคาร</t>
  </si>
  <si>
    <t xml:space="preserve"> 2. รายการคุภัณฑ์ ที่มีกรอบไว้  หากไม่ได้ตั้งงบไว้ในปีงบประมาณ 2564 สามารถ ทำกรอบไว้ในปี 2565 - 2567 ได้</t>
  </si>
  <si>
    <t xml:space="preserve">    1. สิ่งก่อสร้าง ที่มีราคาต่อหน่วยต่ำกว่า 10 ล้านบาท</t>
  </si>
  <si>
    <t xml:space="preserve">    2. สิ่งก่อสร้าง ที่มีราคาต่อหน่วยสูงกว่า 10 ล้านบาท</t>
  </si>
  <si>
    <t>ประจำปีงบประมาณ พ.ศ. 2565 - 2568</t>
  </si>
  <si>
    <t>ปี 2568</t>
  </si>
</sst>
</file>

<file path=xl/styles.xml><?xml version="1.0" encoding="utf-8"?>
<styleSheet xmlns="http://schemas.openxmlformats.org/spreadsheetml/2006/main">
  <numFmts count="2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_-* #,##0.0_-;\-* #,##0.0_-;_-* &quot;-&quot;??_-;_-@_-"/>
    <numFmt numFmtId="177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77" fontId="40" fillId="0" borderId="10" xfId="33" applyNumberFormat="1" applyFont="1" applyBorder="1" applyAlignment="1">
      <alignment vertical="top"/>
    </xf>
    <xf numFmtId="177" fontId="40" fillId="0" borderId="10" xfId="33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/>
    </xf>
    <xf numFmtId="177" fontId="41" fillId="0" borderId="11" xfId="0" applyNumberFormat="1" applyFont="1" applyBorder="1" applyAlignment="1">
      <alignment vertical="center"/>
    </xf>
    <xf numFmtId="0" fontId="41" fillId="0" borderId="0" xfId="0" applyFont="1" applyBorder="1" applyAlignment="1">
      <alignment vertical="top" wrapText="1"/>
    </xf>
    <xf numFmtId="177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wrapText="1"/>
    </xf>
    <xf numFmtId="177" fontId="40" fillId="0" borderId="10" xfId="0" applyNumberFormat="1" applyFont="1" applyBorder="1" applyAlignment="1">
      <alignment vertical="top"/>
    </xf>
    <xf numFmtId="177" fontId="40" fillId="0" borderId="10" xfId="0" applyNumberFormat="1" applyFont="1" applyBorder="1" applyAlignment="1">
      <alignment horizontal="center" vertical="top"/>
    </xf>
    <xf numFmtId="175" fontId="40" fillId="0" borderId="12" xfId="33" applyFont="1" applyBorder="1" applyAlignment="1">
      <alignment vertical="top"/>
    </xf>
    <xf numFmtId="177" fontId="40" fillId="0" borderId="12" xfId="33" applyNumberFormat="1" applyFont="1" applyBorder="1" applyAlignment="1">
      <alignment vertical="top"/>
    </xf>
    <xf numFmtId="177" fontId="40" fillId="0" borderId="12" xfId="33" applyNumberFormat="1" applyFont="1" applyBorder="1" applyAlignment="1">
      <alignment vertical="top" wrapText="1"/>
    </xf>
    <xf numFmtId="177" fontId="40" fillId="0" borderId="12" xfId="33" applyNumberFormat="1" applyFont="1" applyBorder="1" applyAlignment="1">
      <alignment horizontal="center" vertical="top"/>
    </xf>
    <xf numFmtId="0" fontId="4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horizontal="center" vertical="top" wrapText="1"/>
    </xf>
    <xf numFmtId="177" fontId="40" fillId="0" borderId="10" xfId="33" applyNumberFormat="1" applyFont="1" applyBorder="1" applyAlignment="1">
      <alignment horizontal="center" vertical="top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77" fontId="41" fillId="33" borderId="10" xfId="0" applyNumberFormat="1" applyFont="1" applyFill="1" applyBorder="1" applyAlignment="1">
      <alignment vertical="top"/>
    </xf>
    <xf numFmtId="0" fontId="41" fillId="34" borderId="11" xfId="0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vertical="center"/>
    </xf>
    <xf numFmtId="177" fontId="41" fillId="32" borderId="10" xfId="0" applyNumberFormat="1" applyFont="1" applyFill="1" applyBorder="1" applyAlignment="1">
      <alignment vertical="center"/>
    </xf>
    <xf numFmtId="175" fontId="40" fillId="0" borderId="10" xfId="33" applyFont="1" applyBorder="1" applyAlignment="1">
      <alignment horizontal="center" vertical="top"/>
    </xf>
    <xf numFmtId="175" fontId="40" fillId="0" borderId="10" xfId="33" applyFont="1" applyBorder="1" applyAlignment="1">
      <alignment horizontal="center"/>
    </xf>
    <xf numFmtId="177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177" fontId="40" fillId="0" borderId="12" xfId="0" applyNumberFormat="1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vertical="top"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/>
    </xf>
    <xf numFmtId="177" fontId="40" fillId="0" borderId="10" xfId="33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 vertical="top"/>
    </xf>
    <xf numFmtId="0" fontId="43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177" fontId="42" fillId="0" borderId="10" xfId="33" applyNumberFormat="1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1" fillId="3" borderId="1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/>
    </xf>
    <xf numFmtId="0" fontId="41" fillId="5" borderId="1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top"/>
    </xf>
    <xf numFmtId="0" fontId="41" fillId="5" borderId="17" xfId="0" applyFont="1" applyFill="1" applyBorder="1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0" fontId="41" fillId="5" borderId="19" xfId="0" applyFont="1" applyFill="1" applyBorder="1" applyAlignment="1">
      <alignment horizontal="center" vertical="center"/>
    </xf>
    <xf numFmtId="0" fontId="41" fillId="5" borderId="16" xfId="0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/>
    </xf>
    <xf numFmtId="0" fontId="41" fillId="5" borderId="14" xfId="0" applyFont="1" applyFill="1" applyBorder="1" applyAlignment="1">
      <alignment horizontal="center" vertical="center"/>
    </xf>
    <xf numFmtId="0" fontId="41" fillId="5" borderId="15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13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33" borderId="17" xfId="0" applyFont="1" applyFill="1" applyBorder="1" applyAlignment="1">
      <alignment horizontal="left" vertical="top" wrapText="1"/>
    </xf>
    <xf numFmtId="0" fontId="41" fillId="33" borderId="19" xfId="0" applyFont="1" applyFill="1" applyBorder="1" applyAlignment="1">
      <alignment horizontal="left" vertical="top" wrapText="1"/>
    </xf>
    <xf numFmtId="0" fontId="41" fillId="33" borderId="15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left" vertical="top"/>
    </xf>
    <xf numFmtId="0" fontId="41" fillId="34" borderId="17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" borderId="16" xfId="0" applyFont="1" applyFill="1" applyBorder="1" applyAlignment="1">
      <alignment horizontal="center"/>
    </xf>
    <xf numFmtId="0" fontId="41" fillId="3" borderId="20" xfId="0" applyFont="1" applyFill="1" applyBorder="1" applyAlignment="1">
      <alignment horizontal="center"/>
    </xf>
    <xf numFmtId="0" fontId="41" fillId="3" borderId="14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1" fillId="3" borderId="21" xfId="0" applyFont="1" applyFill="1" applyBorder="1" applyAlignment="1">
      <alignment horizontal="center"/>
    </xf>
    <xf numFmtId="0" fontId="41" fillId="3" borderId="23" xfId="0" applyFont="1" applyFill="1" applyBorder="1" applyAlignment="1">
      <alignment horizontal="center"/>
    </xf>
    <xf numFmtId="0" fontId="41" fillId="3" borderId="22" xfId="0" applyFont="1" applyFill="1" applyBorder="1" applyAlignment="1">
      <alignment horizontal="center"/>
    </xf>
    <xf numFmtId="0" fontId="41" fillId="34" borderId="24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left" vertical="top" wrapText="1"/>
    </xf>
    <xf numFmtId="0" fontId="41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60" zoomScaleNormal="60" zoomScalePageLayoutView="0" workbookViewId="0" topLeftCell="A1">
      <pane ySplit="9" topLeftCell="A10" activePane="bottomLeft" state="frozen"/>
      <selection pane="topLeft" activeCell="A1" sqref="A1"/>
      <selection pane="bottomLeft" activeCell="N12" sqref="N12"/>
    </sheetView>
  </sheetViews>
  <sheetFormatPr defaultColWidth="9.00390625" defaultRowHeight="15"/>
  <cols>
    <col min="1" max="1" width="4.421875" style="1" customWidth="1"/>
    <col min="2" max="2" width="50.00390625" style="20" customWidth="1"/>
    <col min="3" max="8" width="7.8515625" style="1" customWidth="1"/>
    <col min="9" max="9" width="13.7109375" style="20" bestFit="1" customWidth="1"/>
    <col min="10" max="10" width="10.57421875" style="20" bestFit="1" customWidth="1"/>
    <col min="11" max="12" width="7.8515625" style="1" customWidth="1"/>
    <col min="13" max="13" width="13.7109375" style="20" bestFit="1" customWidth="1"/>
    <col min="14" max="14" width="12.28125" style="20" bestFit="1" customWidth="1"/>
    <col min="15" max="16" width="7.8515625" style="20" customWidth="1"/>
    <col min="17" max="18" width="10.57421875" style="20" customWidth="1"/>
    <col min="19" max="20" width="7.8515625" style="20" customWidth="1"/>
    <col min="21" max="21" width="13.7109375" style="20" bestFit="1" customWidth="1"/>
    <col min="22" max="22" width="12.28125" style="20" bestFit="1" customWidth="1"/>
    <col min="23" max="24" width="7.8515625" style="20" customWidth="1"/>
    <col min="25" max="25" width="13.7109375" style="20" bestFit="1" customWidth="1"/>
    <col min="26" max="26" width="12.28125" style="20" bestFit="1" customWidth="1"/>
    <col min="27" max="28" width="7.8515625" style="20" customWidth="1"/>
    <col min="29" max="29" width="13.7109375" style="20" bestFit="1" customWidth="1"/>
    <col min="30" max="30" width="12.28125" style="20" bestFit="1" customWidth="1"/>
    <col min="31" max="31" width="28.57421875" style="1" customWidth="1"/>
    <col min="32" max="16384" width="9.00390625" style="1" customWidth="1"/>
  </cols>
  <sheetData>
    <row r="1" spans="1:31" s="20" customFormat="1" ht="23.25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3.25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s="20" customFormat="1" ht="23.25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1" ht="23.25">
      <c r="A4" s="78" t="s">
        <v>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</row>
    <row r="5" ht="12" customHeight="1"/>
    <row r="6" spans="1:31" ht="21">
      <c r="A6" s="71" t="s">
        <v>0</v>
      </c>
      <c r="B6" s="72"/>
      <c r="C6" s="71" t="s">
        <v>2</v>
      </c>
      <c r="D6" s="72"/>
      <c r="E6" s="71" t="s">
        <v>3</v>
      </c>
      <c r="F6" s="72"/>
      <c r="G6" s="79" t="s">
        <v>15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56" t="s">
        <v>16</v>
      </c>
      <c r="T6" s="57"/>
      <c r="U6" s="57"/>
      <c r="V6" s="58"/>
      <c r="W6" s="56" t="s">
        <v>44</v>
      </c>
      <c r="X6" s="57"/>
      <c r="Y6" s="57"/>
      <c r="Z6" s="58"/>
      <c r="AA6" s="56" t="s">
        <v>52</v>
      </c>
      <c r="AB6" s="57"/>
      <c r="AC6" s="57"/>
      <c r="AD6" s="58"/>
      <c r="AE6" s="82" t="s">
        <v>11</v>
      </c>
    </row>
    <row r="7" spans="1:31" ht="21">
      <c r="A7" s="85"/>
      <c r="B7" s="86"/>
      <c r="C7" s="73"/>
      <c r="D7" s="74"/>
      <c r="E7" s="73"/>
      <c r="F7" s="74"/>
      <c r="G7" s="75" t="s">
        <v>4</v>
      </c>
      <c r="H7" s="76"/>
      <c r="I7" s="76"/>
      <c r="J7" s="77"/>
      <c r="K7" s="75" t="s">
        <v>26</v>
      </c>
      <c r="L7" s="76"/>
      <c r="M7" s="76"/>
      <c r="N7" s="77"/>
      <c r="O7" s="75" t="s">
        <v>30</v>
      </c>
      <c r="P7" s="76"/>
      <c r="Q7" s="76"/>
      <c r="R7" s="77"/>
      <c r="S7" s="59"/>
      <c r="T7" s="60"/>
      <c r="U7" s="60"/>
      <c r="V7" s="61"/>
      <c r="W7" s="59"/>
      <c r="X7" s="60"/>
      <c r="Y7" s="60"/>
      <c r="Z7" s="61"/>
      <c r="AA7" s="62"/>
      <c r="AB7" s="63"/>
      <c r="AC7" s="63"/>
      <c r="AD7" s="64"/>
      <c r="AE7" s="83"/>
    </row>
    <row r="8" spans="1:31" ht="42">
      <c r="A8" s="73"/>
      <c r="B8" s="74"/>
      <c r="C8" s="32" t="s">
        <v>5</v>
      </c>
      <c r="D8" s="32" t="s">
        <v>6</v>
      </c>
      <c r="E8" s="32" t="s">
        <v>5</v>
      </c>
      <c r="F8" s="32" t="s">
        <v>6</v>
      </c>
      <c r="G8" s="51" t="s">
        <v>5</v>
      </c>
      <c r="H8" s="51" t="s">
        <v>6</v>
      </c>
      <c r="I8" s="52" t="s">
        <v>17</v>
      </c>
      <c r="J8" s="51" t="s">
        <v>18</v>
      </c>
      <c r="K8" s="51" t="s">
        <v>5</v>
      </c>
      <c r="L8" s="51" t="s">
        <v>6</v>
      </c>
      <c r="M8" s="52" t="s">
        <v>17</v>
      </c>
      <c r="N8" s="51" t="s">
        <v>18</v>
      </c>
      <c r="O8" s="51" t="s">
        <v>5</v>
      </c>
      <c r="P8" s="51" t="s">
        <v>6</v>
      </c>
      <c r="Q8" s="52" t="s">
        <v>17</v>
      </c>
      <c r="R8" s="51" t="s">
        <v>18</v>
      </c>
      <c r="S8" s="53" t="s">
        <v>5</v>
      </c>
      <c r="T8" s="53" t="s">
        <v>6</v>
      </c>
      <c r="U8" s="54" t="s">
        <v>17</v>
      </c>
      <c r="V8" s="53" t="s">
        <v>18</v>
      </c>
      <c r="W8" s="53" t="s">
        <v>5</v>
      </c>
      <c r="X8" s="53" t="s">
        <v>6</v>
      </c>
      <c r="Y8" s="54" t="s">
        <v>17</v>
      </c>
      <c r="Z8" s="53" t="s">
        <v>18</v>
      </c>
      <c r="AA8" s="53" t="s">
        <v>5</v>
      </c>
      <c r="AB8" s="53" t="s">
        <v>6</v>
      </c>
      <c r="AC8" s="54" t="s">
        <v>17</v>
      </c>
      <c r="AD8" s="53" t="s">
        <v>18</v>
      </c>
      <c r="AE8" s="84"/>
    </row>
    <row r="9" spans="1:31" ht="21">
      <c r="A9" s="65" t="s">
        <v>1</v>
      </c>
      <c r="B9" s="66"/>
      <c r="C9" s="8">
        <f>C10</f>
        <v>70</v>
      </c>
      <c r="D9" s="8"/>
      <c r="E9" s="8">
        <f>E10</f>
        <v>22</v>
      </c>
      <c r="F9" s="8"/>
      <c r="G9" s="8">
        <f>G10</f>
        <v>10</v>
      </c>
      <c r="H9" s="8"/>
      <c r="I9" s="8">
        <v>0</v>
      </c>
      <c r="J9" s="8">
        <f>J10</f>
        <v>750000</v>
      </c>
      <c r="K9" s="8">
        <f>K10</f>
        <v>6</v>
      </c>
      <c r="L9" s="8"/>
      <c r="M9" s="8"/>
      <c r="N9" s="8">
        <f>N10</f>
        <v>1200000</v>
      </c>
      <c r="O9" s="8">
        <f>O10</f>
        <v>0</v>
      </c>
      <c r="P9" s="8"/>
      <c r="Q9" s="8"/>
      <c r="R9" s="8">
        <f>R10</f>
        <v>0</v>
      </c>
      <c r="S9" s="8">
        <f>S10</f>
        <v>2</v>
      </c>
      <c r="T9" s="8"/>
      <c r="U9" s="8"/>
      <c r="V9" s="8">
        <f>V10</f>
        <v>1350000</v>
      </c>
      <c r="W9" s="8">
        <f>W10</f>
        <v>11</v>
      </c>
      <c r="X9" s="8"/>
      <c r="Y9" s="8"/>
      <c r="Z9" s="8">
        <f>Z10</f>
        <v>6375000</v>
      </c>
      <c r="AA9" s="8">
        <f>AA10</f>
        <v>7</v>
      </c>
      <c r="AB9" s="8"/>
      <c r="AC9" s="8"/>
      <c r="AD9" s="8">
        <f>AD10</f>
        <v>6000000</v>
      </c>
      <c r="AE9" s="22"/>
    </row>
    <row r="10" spans="1:31" s="20" customFormat="1" ht="21">
      <c r="A10" s="33" t="s">
        <v>9</v>
      </c>
      <c r="B10" s="33"/>
      <c r="C10" s="34">
        <f>C11+C18</f>
        <v>70</v>
      </c>
      <c r="D10" s="34"/>
      <c r="E10" s="34">
        <f>E11+E18</f>
        <v>22</v>
      </c>
      <c r="F10" s="34"/>
      <c r="G10" s="34">
        <f>G11+G18</f>
        <v>10</v>
      </c>
      <c r="H10" s="34"/>
      <c r="I10" s="34"/>
      <c r="J10" s="34">
        <f>J11+J18</f>
        <v>750000</v>
      </c>
      <c r="K10" s="34">
        <f>K11+K18</f>
        <v>6</v>
      </c>
      <c r="L10" s="34"/>
      <c r="M10" s="34"/>
      <c r="N10" s="34">
        <f>N11+N18</f>
        <v>1200000</v>
      </c>
      <c r="O10" s="34">
        <f>O11+O18</f>
        <v>0</v>
      </c>
      <c r="P10" s="34"/>
      <c r="Q10" s="34"/>
      <c r="R10" s="34">
        <f>R11+R18</f>
        <v>0</v>
      </c>
      <c r="S10" s="34">
        <f>S11+S18</f>
        <v>2</v>
      </c>
      <c r="T10" s="34"/>
      <c r="U10" s="34"/>
      <c r="V10" s="34">
        <f>V11+V18</f>
        <v>1350000</v>
      </c>
      <c r="W10" s="34">
        <f>W11+W18</f>
        <v>11</v>
      </c>
      <c r="X10" s="34"/>
      <c r="Y10" s="34"/>
      <c r="Z10" s="34">
        <f>Z11+Z18</f>
        <v>6375000</v>
      </c>
      <c r="AA10" s="34">
        <f>AA11+AA18</f>
        <v>7</v>
      </c>
      <c r="AB10" s="34"/>
      <c r="AC10" s="34"/>
      <c r="AD10" s="34">
        <f>AD11+AD18</f>
        <v>6000000</v>
      </c>
      <c r="AE10" s="21"/>
    </row>
    <row r="11" spans="1:31" ht="21">
      <c r="A11" s="69" t="s">
        <v>13</v>
      </c>
      <c r="B11" s="70"/>
      <c r="C11" s="31">
        <f>SUM(C12:C16)</f>
        <v>60</v>
      </c>
      <c r="D11" s="31"/>
      <c r="E11" s="31">
        <f>SUM(E12:E16)</f>
        <v>20</v>
      </c>
      <c r="F11" s="31"/>
      <c r="G11" s="31">
        <f>SUM(G12:G16)</f>
        <v>10</v>
      </c>
      <c r="H11" s="31"/>
      <c r="I11" s="31"/>
      <c r="J11" s="31">
        <f>SUM(J12:J16)</f>
        <v>750000</v>
      </c>
      <c r="K11" s="31">
        <f>SUM(K12:K16)</f>
        <v>5</v>
      </c>
      <c r="L11" s="31"/>
      <c r="M11" s="31"/>
      <c r="N11" s="31">
        <f>SUM(N13:N16)</f>
        <v>0</v>
      </c>
      <c r="O11" s="31">
        <f>SUM(O12:O16)</f>
        <v>0</v>
      </c>
      <c r="P11" s="31"/>
      <c r="Q11" s="31"/>
      <c r="R11" s="31">
        <f>SUM(R12:R16)</f>
        <v>0</v>
      </c>
      <c r="S11" s="31">
        <f>SUM(S12:S16)</f>
        <v>1</v>
      </c>
      <c r="T11" s="31"/>
      <c r="U11" s="31"/>
      <c r="V11" s="31">
        <f>SUM(V12:V16)</f>
        <v>150000</v>
      </c>
      <c r="W11" s="31">
        <f>SUM(W12:W16)</f>
        <v>10</v>
      </c>
      <c r="X11" s="31"/>
      <c r="Y11" s="31"/>
      <c r="Z11" s="31">
        <f>SUM(Z12:Z16)</f>
        <v>5125000</v>
      </c>
      <c r="AA11" s="31">
        <f>SUM(AA12:AA16)</f>
        <v>2</v>
      </c>
      <c r="AB11" s="31"/>
      <c r="AC11" s="31"/>
      <c r="AD11" s="31">
        <f>SUM(AD12:AD16)</f>
        <v>300000</v>
      </c>
      <c r="AE11" s="7"/>
    </row>
    <row r="12" spans="1:31" s="46" customFormat="1" ht="56.25">
      <c r="A12" s="27"/>
      <c r="B12" s="41" t="s">
        <v>19</v>
      </c>
      <c r="C12" s="14">
        <v>20</v>
      </c>
      <c r="D12" s="14" t="s">
        <v>20</v>
      </c>
      <c r="E12" s="14">
        <v>10</v>
      </c>
      <c r="F12" s="14" t="s">
        <v>20</v>
      </c>
      <c r="G12" s="14">
        <v>0</v>
      </c>
      <c r="H12" s="14"/>
      <c r="I12" s="14">
        <v>0</v>
      </c>
      <c r="J12" s="14">
        <f>G12*I12</f>
        <v>0</v>
      </c>
      <c r="K12" s="14">
        <v>5</v>
      </c>
      <c r="L12" s="6" t="s">
        <v>20</v>
      </c>
      <c r="M12" s="23">
        <v>150000</v>
      </c>
      <c r="N12" s="23">
        <f>K12*M12</f>
        <v>750000</v>
      </c>
      <c r="O12" s="23">
        <v>0</v>
      </c>
      <c r="P12" s="23"/>
      <c r="Q12" s="23">
        <v>0</v>
      </c>
      <c r="R12" s="23">
        <f>O12*Q12</f>
        <v>0</v>
      </c>
      <c r="S12" s="23">
        <v>1</v>
      </c>
      <c r="T12" s="35" t="s">
        <v>20</v>
      </c>
      <c r="U12" s="23">
        <v>150000</v>
      </c>
      <c r="V12" s="23">
        <f>S12*U12</f>
        <v>150000</v>
      </c>
      <c r="W12" s="35">
        <v>0</v>
      </c>
      <c r="X12" s="35" t="s">
        <v>20</v>
      </c>
      <c r="Y12" s="35">
        <v>0</v>
      </c>
      <c r="Z12" s="35">
        <f>W12*Y12</f>
        <v>0</v>
      </c>
      <c r="AA12" s="23">
        <v>2</v>
      </c>
      <c r="AB12" s="35" t="s">
        <v>20</v>
      </c>
      <c r="AC12" s="23">
        <v>150000</v>
      </c>
      <c r="AD12" s="23">
        <f>AA12*AC12</f>
        <v>300000</v>
      </c>
      <c r="AE12" s="48" t="s">
        <v>25</v>
      </c>
    </row>
    <row r="13" spans="1:31" s="46" customFormat="1" ht="56.25">
      <c r="A13" s="27"/>
      <c r="B13" s="24" t="s">
        <v>21</v>
      </c>
      <c r="C13" s="23">
        <v>30</v>
      </c>
      <c r="D13" s="23" t="s">
        <v>22</v>
      </c>
      <c r="E13" s="23">
        <v>5</v>
      </c>
      <c r="F13" s="23" t="s">
        <v>22</v>
      </c>
      <c r="G13" s="4">
        <v>10</v>
      </c>
      <c r="H13" s="4" t="s">
        <v>22</v>
      </c>
      <c r="I13" s="4">
        <v>75000</v>
      </c>
      <c r="J13" s="14">
        <f>G13*I13</f>
        <v>750000</v>
      </c>
      <c r="K13" s="4">
        <v>0</v>
      </c>
      <c r="L13" s="23"/>
      <c r="M13" s="23">
        <v>0</v>
      </c>
      <c r="N13" s="23">
        <f>K13*M13</f>
        <v>0</v>
      </c>
      <c r="O13" s="23">
        <v>0</v>
      </c>
      <c r="P13" s="23"/>
      <c r="Q13" s="23">
        <v>0</v>
      </c>
      <c r="R13" s="23">
        <f>O13*Q13</f>
        <v>0</v>
      </c>
      <c r="S13" s="23">
        <v>0</v>
      </c>
      <c r="T13" s="23"/>
      <c r="U13" s="23">
        <v>0</v>
      </c>
      <c r="V13" s="23">
        <f>S13*U13</f>
        <v>0</v>
      </c>
      <c r="W13" s="23">
        <v>5</v>
      </c>
      <c r="X13" s="23" t="s">
        <v>22</v>
      </c>
      <c r="Y13" s="23">
        <v>75000</v>
      </c>
      <c r="Z13" s="23">
        <f>W13*Y13</f>
        <v>375000</v>
      </c>
      <c r="AA13" s="23">
        <v>0</v>
      </c>
      <c r="AB13" s="23"/>
      <c r="AC13" s="23">
        <v>0</v>
      </c>
      <c r="AD13" s="23">
        <f>AA13*AC13</f>
        <v>0</v>
      </c>
      <c r="AE13" s="49" t="s">
        <v>25</v>
      </c>
    </row>
    <row r="14" spans="1:31" s="46" customFormat="1" ht="56.25">
      <c r="A14" s="27"/>
      <c r="B14" s="24" t="s">
        <v>28</v>
      </c>
      <c r="C14" s="23">
        <v>10</v>
      </c>
      <c r="D14" s="23" t="s">
        <v>20</v>
      </c>
      <c r="E14" s="23">
        <v>5</v>
      </c>
      <c r="F14" s="23" t="s">
        <v>20</v>
      </c>
      <c r="G14" s="4">
        <v>0</v>
      </c>
      <c r="H14" s="4"/>
      <c r="I14" s="4">
        <v>0</v>
      </c>
      <c r="J14" s="14">
        <f>G14*I14</f>
        <v>0</v>
      </c>
      <c r="K14" s="4">
        <v>0</v>
      </c>
      <c r="L14" s="23"/>
      <c r="M14" s="23">
        <v>0</v>
      </c>
      <c r="N14" s="23">
        <f>K14*M14</f>
        <v>0</v>
      </c>
      <c r="O14" s="23">
        <v>0</v>
      </c>
      <c r="P14" s="23"/>
      <c r="Q14" s="23">
        <v>0</v>
      </c>
      <c r="R14" s="23">
        <f>O14*Q14</f>
        <v>0</v>
      </c>
      <c r="S14" s="23">
        <v>0</v>
      </c>
      <c r="T14" s="23"/>
      <c r="U14" s="23">
        <v>0</v>
      </c>
      <c r="V14" s="23">
        <f>S14*U14</f>
        <v>0</v>
      </c>
      <c r="W14" s="23">
        <v>5</v>
      </c>
      <c r="X14" s="23" t="s">
        <v>20</v>
      </c>
      <c r="Y14" s="23">
        <v>950000</v>
      </c>
      <c r="Z14" s="23">
        <f>W14*Y14</f>
        <v>4750000</v>
      </c>
      <c r="AA14" s="23">
        <v>0</v>
      </c>
      <c r="AB14" s="23"/>
      <c r="AC14" s="23">
        <v>0</v>
      </c>
      <c r="AD14" s="23">
        <f>AA14*AC14</f>
        <v>0</v>
      </c>
      <c r="AE14" s="49" t="s">
        <v>25</v>
      </c>
    </row>
    <row r="15" spans="1:31" s="46" customFormat="1" ht="21">
      <c r="A15" s="27"/>
      <c r="B15" s="24" t="s">
        <v>10</v>
      </c>
      <c r="C15" s="23">
        <v>0</v>
      </c>
      <c r="D15" s="23"/>
      <c r="E15" s="23">
        <v>0</v>
      </c>
      <c r="F15" s="23"/>
      <c r="G15" s="4">
        <v>0</v>
      </c>
      <c r="H15" s="4"/>
      <c r="I15" s="4">
        <v>0</v>
      </c>
      <c r="J15" s="14">
        <f>G15*I15</f>
        <v>0</v>
      </c>
      <c r="K15" s="4">
        <v>0</v>
      </c>
      <c r="L15" s="23"/>
      <c r="M15" s="23">
        <v>0</v>
      </c>
      <c r="N15" s="23">
        <f>K15*M15</f>
        <v>0</v>
      </c>
      <c r="O15" s="23">
        <v>0</v>
      </c>
      <c r="P15" s="23"/>
      <c r="Q15" s="23">
        <v>0</v>
      </c>
      <c r="R15" s="23">
        <f>O15*Q15</f>
        <v>0</v>
      </c>
      <c r="S15" s="23">
        <v>0</v>
      </c>
      <c r="T15" s="23"/>
      <c r="U15" s="23">
        <v>0</v>
      </c>
      <c r="V15" s="23">
        <f>S15*U15</f>
        <v>0</v>
      </c>
      <c r="W15" s="23">
        <v>0</v>
      </c>
      <c r="X15" s="23"/>
      <c r="Y15" s="23">
        <v>0</v>
      </c>
      <c r="Z15" s="23">
        <f>W15*Y15</f>
        <v>0</v>
      </c>
      <c r="AA15" s="23">
        <v>0</v>
      </c>
      <c r="AB15" s="23"/>
      <c r="AC15" s="23">
        <v>0</v>
      </c>
      <c r="AD15" s="23">
        <f>AA15*AC15</f>
        <v>0</v>
      </c>
      <c r="AE15" s="5"/>
    </row>
    <row r="16" spans="1:31" s="46" customFormat="1" ht="21">
      <c r="A16" s="27"/>
      <c r="B16" s="24" t="s">
        <v>10</v>
      </c>
      <c r="C16" s="23">
        <v>0</v>
      </c>
      <c r="D16" s="23"/>
      <c r="E16" s="23">
        <v>0</v>
      </c>
      <c r="F16" s="23"/>
      <c r="G16" s="4">
        <v>0</v>
      </c>
      <c r="H16" s="4"/>
      <c r="I16" s="4">
        <v>0</v>
      </c>
      <c r="J16" s="14">
        <f>G16*I16</f>
        <v>0</v>
      </c>
      <c r="K16" s="4">
        <v>0</v>
      </c>
      <c r="L16" s="23"/>
      <c r="M16" s="23">
        <v>0</v>
      </c>
      <c r="N16" s="23">
        <f>K16*M16</f>
        <v>0</v>
      </c>
      <c r="O16" s="23">
        <v>0</v>
      </c>
      <c r="P16" s="23"/>
      <c r="Q16" s="23">
        <v>0</v>
      </c>
      <c r="R16" s="23">
        <f>O16*Q16</f>
        <v>0</v>
      </c>
      <c r="S16" s="23">
        <v>0</v>
      </c>
      <c r="T16" s="23"/>
      <c r="U16" s="23">
        <v>0</v>
      </c>
      <c r="V16" s="23">
        <f>S16*U16</f>
        <v>0</v>
      </c>
      <c r="W16" s="23">
        <v>0</v>
      </c>
      <c r="X16" s="23"/>
      <c r="Y16" s="23">
        <v>0</v>
      </c>
      <c r="Z16" s="23">
        <f>W16*Y16</f>
        <v>0</v>
      </c>
      <c r="AA16" s="23">
        <v>0</v>
      </c>
      <c r="AB16" s="23"/>
      <c r="AC16" s="23">
        <v>0</v>
      </c>
      <c r="AD16" s="23">
        <f>AA16*AC16</f>
        <v>0</v>
      </c>
      <c r="AE16" s="5"/>
    </row>
    <row r="17" spans="1:31" s="20" customFormat="1" ht="21">
      <c r="A17" s="28"/>
      <c r="B17" s="25"/>
      <c r="C17" s="19"/>
      <c r="D17" s="19"/>
      <c r="E17" s="19"/>
      <c r="F17" s="19"/>
      <c r="G17" s="16"/>
      <c r="H17" s="17"/>
      <c r="I17" s="17"/>
      <c r="J17" s="17"/>
      <c r="K17" s="1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8"/>
    </row>
    <row r="18" spans="1:31" s="45" customFormat="1" ht="21">
      <c r="A18" s="67" t="s">
        <v>12</v>
      </c>
      <c r="B18" s="68"/>
      <c r="C18" s="31">
        <f>SUM(C19:C23)</f>
        <v>10</v>
      </c>
      <c r="D18" s="31"/>
      <c r="E18" s="31">
        <f>SUM(E19:E23)</f>
        <v>2</v>
      </c>
      <c r="F18" s="31"/>
      <c r="G18" s="31">
        <f>SUM(G19:G23)</f>
        <v>0</v>
      </c>
      <c r="H18" s="31"/>
      <c r="I18" s="31"/>
      <c r="J18" s="31">
        <f>SUM(J19:J23)</f>
        <v>0</v>
      </c>
      <c r="K18" s="31">
        <f>SUM(K19:K23)</f>
        <v>1</v>
      </c>
      <c r="L18" s="31"/>
      <c r="M18" s="31"/>
      <c r="N18" s="31">
        <f>SUM(N19:N23)</f>
        <v>1200000</v>
      </c>
      <c r="O18" s="31"/>
      <c r="P18" s="31"/>
      <c r="Q18" s="31"/>
      <c r="R18" s="31"/>
      <c r="S18" s="31">
        <f>SUM(S19:S23)</f>
        <v>1</v>
      </c>
      <c r="T18" s="31"/>
      <c r="U18" s="31"/>
      <c r="V18" s="31">
        <f>SUM(V19:V23)</f>
        <v>1200000</v>
      </c>
      <c r="W18" s="31">
        <f>SUM(W19:W23)</f>
        <v>1</v>
      </c>
      <c r="X18" s="31"/>
      <c r="Y18" s="31"/>
      <c r="Z18" s="31">
        <f>SUM(Z19:Z23)</f>
        <v>1250000</v>
      </c>
      <c r="AA18" s="31">
        <f>SUM(AA19:AA23)</f>
        <v>5</v>
      </c>
      <c r="AB18" s="31"/>
      <c r="AC18" s="31"/>
      <c r="AD18" s="31">
        <f>SUM(AD19:AD23)</f>
        <v>5700000</v>
      </c>
      <c r="AE18" s="7"/>
    </row>
    <row r="19" spans="1:31" s="46" customFormat="1" ht="117" customHeight="1">
      <c r="A19" s="26"/>
      <c r="B19" s="24" t="s">
        <v>23</v>
      </c>
      <c r="C19" s="14">
        <v>5</v>
      </c>
      <c r="D19" s="14" t="s">
        <v>22</v>
      </c>
      <c r="E19" s="14">
        <v>1</v>
      </c>
      <c r="F19" s="14" t="s">
        <v>22</v>
      </c>
      <c r="G19" s="14">
        <v>0</v>
      </c>
      <c r="H19" s="14"/>
      <c r="I19" s="14">
        <v>0</v>
      </c>
      <c r="J19" s="14">
        <f>G19*I19</f>
        <v>0</v>
      </c>
      <c r="K19" s="14">
        <v>1</v>
      </c>
      <c r="L19" s="6"/>
      <c r="M19" s="23">
        <v>1200000</v>
      </c>
      <c r="N19" s="23">
        <f>K19*M19</f>
        <v>1200000</v>
      </c>
      <c r="O19" s="23">
        <v>0</v>
      </c>
      <c r="P19" s="23"/>
      <c r="Q19" s="23">
        <v>0</v>
      </c>
      <c r="R19" s="23">
        <f>O19*Q19</f>
        <v>0</v>
      </c>
      <c r="S19" s="23">
        <v>1</v>
      </c>
      <c r="T19" s="35" t="s">
        <v>22</v>
      </c>
      <c r="U19" s="23">
        <v>1200000</v>
      </c>
      <c r="V19" s="23">
        <f>S19*U19</f>
        <v>1200000</v>
      </c>
      <c r="W19" s="23">
        <v>1</v>
      </c>
      <c r="X19" s="35"/>
      <c r="Y19" s="23">
        <v>1250000</v>
      </c>
      <c r="Z19" s="23">
        <f>W19*Y19</f>
        <v>1250000</v>
      </c>
      <c r="AA19" s="23">
        <v>1</v>
      </c>
      <c r="AB19" s="35" t="s">
        <v>22</v>
      </c>
      <c r="AC19" s="23">
        <v>1300000</v>
      </c>
      <c r="AD19" s="23">
        <f>AA19*AC19</f>
        <v>1300000</v>
      </c>
      <c r="AE19" s="47" t="s">
        <v>24</v>
      </c>
    </row>
    <row r="20" spans="1:31" s="46" customFormat="1" ht="84">
      <c r="A20" s="26"/>
      <c r="B20" s="24" t="s">
        <v>29</v>
      </c>
      <c r="C20" s="14">
        <v>5</v>
      </c>
      <c r="D20" s="14" t="s">
        <v>20</v>
      </c>
      <c r="E20" s="14">
        <v>1</v>
      </c>
      <c r="F20" s="14" t="s">
        <v>20</v>
      </c>
      <c r="G20" s="14">
        <v>0</v>
      </c>
      <c r="H20" s="14"/>
      <c r="I20" s="14">
        <v>0</v>
      </c>
      <c r="J20" s="14">
        <f>G20*I20</f>
        <v>0</v>
      </c>
      <c r="K20" s="14">
        <v>0</v>
      </c>
      <c r="L20" s="6"/>
      <c r="M20" s="23">
        <v>0</v>
      </c>
      <c r="N20" s="23">
        <f>K20*M20</f>
        <v>0</v>
      </c>
      <c r="O20" s="23">
        <v>0</v>
      </c>
      <c r="P20" s="23"/>
      <c r="Q20" s="23">
        <v>0</v>
      </c>
      <c r="R20" s="23">
        <f>O20*Q20</f>
        <v>0</v>
      </c>
      <c r="S20" s="23">
        <v>0</v>
      </c>
      <c r="T20" s="35"/>
      <c r="U20" s="23">
        <v>0</v>
      </c>
      <c r="V20" s="23">
        <f>S20*U20</f>
        <v>0</v>
      </c>
      <c r="W20" s="23">
        <v>0</v>
      </c>
      <c r="X20" s="35"/>
      <c r="Y20" s="23">
        <v>0</v>
      </c>
      <c r="Z20" s="23">
        <f>W20*Y20</f>
        <v>0</v>
      </c>
      <c r="AA20" s="23">
        <v>4</v>
      </c>
      <c r="AB20" s="35" t="s">
        <v>20</v>
      </c>
      <c r="AC20" s="23">
        <v>1100000</v>
      </c>
      <c r="AD20" s="23">
        <f>AA20*AC20</f>
        <v>4400000</v>
      </c>
      <c r="AE20" s="50" t="s">
        <v>25</v>
      </c>
    </row>
    <row r="21" spans="1:31" s="20" customFormat="1" ht="21">
      <c r="A21" s="26"/>
      <c r="B21" s="24" t="s">
        <v>10</v>
      </c>
      <c r="C21" s="37">
        <v>0</v>
      </c>
      <c r="D21" s="37"/>
      <c r="E21" s="37">
        <v>0</v>
      </c>
      <c r="F21" s="37"/>
      <c r="G21" s="37">
        <v>0</v>
      </c>
      <c r="H21" s="37"/>
      <c r="I21" s="37">
        <v>0</v>
      </c>
      <c r="J21" s="37">
        <f>G21*I21</f>
        <v>0</v>
      </c>
      <c r="K21" s="37">
        <v>0</v>
      </c>
      <c r="L21" s="38"/>
      <c r="M21" s="44">
        <v>0</v>
      </c>
      <c r="N21" s="44">
        <f>K21*M21</f>
        <v>0</v>
      </c>
      <c r="O21" s="44">
        <v>0</v>
      </c>
      <c r="P21" s="44"/>
      <c r="Q21" s="44">
        <v>0</v>
      </c>
      <c r="R21" s="23">
        <f>O21*Q21</f>
        <v>0</v>
      </c>
      <c r="S21" s="44">
        <v>0</v>
      </c>
      <c r="T21" s="36"/>
      <c r="U21" s="44">
        <v>0</v>
      </c>
      <c r="V21" s="44">
        <f>S21*U21</f>
        <v>0</v>
      </c>
      <c r="W21" s="44">
        <v>0</v>
      </c>
      <c r="X21" s="36"/>
      <c r="Y21" s="44">
        <v>0</v>
      </c>
      <c r="Z21" s="44">
        <f>W21*Y21</f>
        <v>0</v>
      </c>
      <c r="AA21" s="44">
        <v>0</v>
      </c>
      <c r="AB21" s="36"/>
      <c r="AC21" s="44">
        <v>0</v>
      </c>
      <c r="AD21" s="44">
        <f>AA21*AC21</f>
        <v>0</v>
      </c>
      <c r="AE21" s="42"/>
    </row>
    <row r="22" spans="1:31" s="3" customFormat="1" ht="21">
      <c r="A22" s="27"/>
      <c r="B22" s="24" t="s">
        <v>10</v>
      </c>
      <c r="C22" s="14">
        <v>0</v>
      </c>
      <c r="D22" s="15"/>
      <c r="E22" s="14">
        <v>0</v>
      </c>
      <c r="F22" s="14"/>
      <c r="G22" s="14">
        <v>0</v>
      </c>
      <c r="H22" s="14"/>
      <c r="I22" s="14">
        <v>0</v>
      </c>
      <c r="J22" s="37">
        <f>G22*I22</f>
        <v>0</v>
      </c>
      <c r="K22" s="14">
        <v>0</v>
      </c>
      <c r="L22" s="6"/>
      <c r="M22" s="23">
        <v>0</v>
      </c>
      <c r="N22" s="44">
        <f>K22*M22</f>
        <v>0</v>
      </c>
      <c r="O22" s="44">
        <v>0</v>
      </c>
      <c r="P22" s="44"/>
      <c r="Q22" s="44">
        <v>0</v>
      </c>
      <c r="R22" s="23">
        <f>O22*Q22</f>
        <v>0</v>
      </c>
      <c r="S22" s="23">
        <v>0</v>
      </c>
      <c r="T22" s="35"/>
      <c r="U22" s="23">
        <v>0</v>
      </c>
      <c r="V22" s="44">
        <f>S22*U22</f>
        <v>0</v>
      </c>
      <c r="W22" s="23">
        <v>0</v>
      </c>
      <c r="X22" s="35"/>
      <c r="Y22" s="23">
        <v>0</v>
      </c>
      <c r="Z22" s="44">
        <f>W22*Y22</f>
        <v>0</v>
      </c>
      <c r="AA22" s="23">
        <v>0</v>
      </c>
      <c r="AB22" s="35"/>
      <c r="AC22" s="23">
        <v>0</v>
      </c>
      <c r="AD22" s="44">
        <f>AA22*AC22</f>
        <v>0</v>
      </c>
      <c r="AE22" s="13"/>
    </row>
    <row r="23" spans="1:31" s="3" customFormat="1" ht="21">
      <c r="A23" s="26"/>
      <c r="B23" s="24" t="s">
        <v>10</v>
      </c>
      <c r="C23" s="37">
        <v>0</v>
      </c>
      <c r="D23" s="37"/>
      <c r="E23" s="37">
        <v>0</v>
      </c>
      <c r="F23" s="37"/>
      <c r="G23" s="37">
        <v>0</v>
      </c>
      <c r="H23" s="37"/>
      <c r="I23" s="37">
        <v>0</v>
      </c>
      <c r="J23" s="37">
        <f>G23*I23</f>
        <v>0</v>
      </c>
      <c r="K23" s="37">
        <v>0</v>
      </c>
      <c r="L23" s="38"/>
      <c r="M23" s="44">
        <v>0</v>
      </c>
      <c r="N23" s="44">
        <f>K23*M23</f>
        <v>0</v>
      </c>
      <c r="O23" s="44">
        <v>0</v>
      </c>
      <c r="P23" s="44"/>
      <c r="Q23" s="44">
        <v>0</v>
      </c>
      <c r="R23" s="23">
        <f>O23*Q23</f>
        <v>0</v>
      </c>
      <c r="S23" s="44">
        <v>0</v>
      </c>
      <c r="T23" s="36"/>
      <c r="U23" s="44">
        <v>0</v>
      </c>
      <c r="V23" s="44">
        <f>S23*U23</f>
        <v>0</v>
      </c>
      <c r="W23" s="44">
        <v>0</v>
      </c>
      <c r="X23" s="36"/>
      <c r="Y23" s="44">
        <v>0</v>
      </c>
      <c r="Z23" s="44">
        <f>W23*Y23</f>
        <v>0</v>
      </c>
      <c r="AA23" s="44">
        <v>0</v>
      </c>
      <c r="AB23" s="36"/>
      <c r="AC23" s="44">
        <v>0</v>
      </c>
      <c r="AD23" s="44">
        <f>AA23*AC23</f>
        <v>0</v>
      </c>
      <c r="AE23" s="42"/>
    </row>
    <row r="24" spans="1:31" s="3" customFormat="1" ht="21">
      <c r="A24" s="29"/>
      <c r="B24" s="30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3"/>
    </row>
    <row r="25" spans="1:31" s="3" customFormat="1" ht="2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s="3" customFormat="1" ht="2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</row>
    <row r="27" spans="1:31" s="3" customFormat="1" ht="21">
      <c r="A27" s="9"/>
      <c r="B27" s="9" t="s">
        <v>31</v>
      </c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2"/>
    </row>
    <row r="28" spans="1:31" s="3" customFormat="1" ht="21" customHeight="1">
      <c r="A28" s="9"/>
      <c r="B28" s="55" t="s">
        <v>47</v>
      </c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/>
    </row>
    <row r="29" spans="2:30" s="2" customFormat="1" ht="21" customHeight="1">
      <c r="B29" s="20" t="s">
        <v>48</v>
      </c>
      <c r="I29" s="20"/>
      <c r="J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2:30" s="2" customFormat="1" ht="21" customHeight="1">
      <c r="B30" s="20"/>
      <c r="I30" s="20"/>
      <c r="J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2:30" s="2" customFormat="1" ht="21" customHeight="1">
      <c r="B31" s="20"/>
      <c r="I31" s="20"/>
      <c r="J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2:30" s="2" customFormat="1" ht="12" customHeight="1">
      <c r="B32" s="20"/>
      <c r="I32" s="20"/>
      <c r="J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2:30" s="2" customFormat="1" ht="12" customHeight="1">
      <c r="B33" s="20"/>
      <c r="I33" s="20"/>
      <c r="J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2:30" s="2" customFormat="1" ht="12" customHeight="1">
      <c r="B34" s="20"/>
      <c r="I34" s="20"/>
      <c r="J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2:30" s="2" customFormat="1" ht="12" customHeight="1">
      <c r="B35" s="20"/>
      <c r="I35" s="20"/>
      <c r="J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2:30" s="2" customFormat="1" ht="12" customHeight="1">
      <c r="B36" s="20"/>
      <c r="I36" s="20"/>
      <c r="J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2:30" s="2" customFormat="1" ht="12" customHeight="1">
      <c r="B37" s="20"/>
      <c r="I37" s="20"/>
      <c r="J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2:30" s="2" customFormat="1" ht="12" customHeight="1">
      <c r="B38" s="20"/>
      <c r="I38" s="20"/>
      <c r="J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</sheetData>
  <sheetProtection/>
  <mergeCells count="18">
    <mergeCell ref="A1:AE1"/>
    <mergeCell ref="G6:R6"/>
    <mergeCell ref="O7:R7"/>
    <mergeCell ref="A2:AE2"/>
    <mergeCell ref="A4:AE4"/>
    <mergeCell ref="A3:AE3"/>
    <mergeCell ref="AE6:AE8"/>
    <mergeCell ref="A6:B8"/>
    <mergeCell ref="E6:F7"/>
    <mergeCell ref="S6:V7"/>
    <mergeCell ref="W6:Z7"/>
    <mergeCell ref="AA6:AD7"/>
    <mergeCell ref="A9:B9"/>
    <mergeCell ref="A18:B18"/>
    <mergeCell ref="A11:B11"/>
    <mergeCell ref="C6:D7"/>
    <mergeCell ref="G7:J7"/>
    <mergeCell ref="K7:N7"/>
  </mergeCells>
  <printOptions horizontalCentered="1"/>
  <pageMargins left="0.03937007874015748" right="0.03937007874015748" top="0.984251968503937" bottom="0.3937007874015748" header="0.31496062992125984" footer="0.31496062992125984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zoomScale="60" zoomScaleNormal="60" zoomScalePageLayoutView="0" workbookViewId="0" topLeftCell="A1">
      <pane ySplit="9" topLeftCell="A10" activePane="bottomLeft" state="frozen"/>
      <selection pane="topLeft" activeCell="A1" sqref="A1"/>
      <selection pane="bottomLeft" activeCell="M28" sqref="M28"/>
    </sheetView>
  </sheetViews>
  <sheetFormatPr defaultColWidth="9.00390625" defaultRowHeight="15"/>
  <cols>
    <col min="1" max="1" width="4.421875" style="20" customWidth="1"/>
    <col min="2" max="2" width="44.7109375" style="20" customWidth="1"/>
    <col min="3" max="8" width="7.8515625" style="20" customWidth="1"/>
    <col min="9" max="9" width="12.00390625" style="20" bestFit="1" customWidth="1"/>
    <col min="10" max="10" width="10.421875" style="20" bestFit="1" customWidth="1"/>
    <col min="11" max="12" width="7.8515625" style="20" customWidth="1"/>
    <col min="13" max="14" width="10.57421875" style="20" customWidth="1"/>
    <col min="15" max="16" width="7.8515625" style="20" customWidth="1"/>
    <col min="17" max="18" width="10.57421875" style="20" customWidth="1"/>
    <col min="19" max="20" width="7.8515625" style="20" customWidth="1"/>
    <col min="21" max="21" width="13.7109375" style="20" bestFit="1" customWidth="1"/>
    <col min="22" max="22" width="12.28125" style="20" bestFit="1" customWidth="1"/>
    <col min="23" max="24" width="7.8515625" style="20" customWidth="1"/>
    <col min="25" max="26" width="10.57421875" style="20" customWidth="1"/>
    <col min="27" max="28" width="7.8515625" style="20" customWidth="1"/>
    <col min="29" max="30" width="10.57421875" style="20" customWidth="1"/>
    <col min="31" max="31" width="28.57421875" style="20" customWidth="1"/>
    <col min="32" max="16384" width="9.00390625" style="20" customWidth="1"/>
  </cols>
  <sheetData>
    <row r="1" spans="1:31" ht="23.25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3.25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ht="23.25">
      <c r="A3" s="78" t="s">
        <v>43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1" ht="23.25">
      <c r="A4" s="78" t="s">
        <v>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</row>
    <row r="5" ht="12" customHeight="1"/>
    <row r="6" spans="1:31" ht="21">
      <c r="A6" s="71" t="s">
        <v>0</v>
      </c>
      <c r="B6" s="72"/>
      <c r="C6" s="71" t="s">
        <v>2</v>
      </c>
      <c r="D6" s="72"/>
      <c r="E6" s="71" t="s">
        <v>3</v>
      </c>
      <c r="F6" s="72"/>
      <c r="G6" s="79" t="s">
        <v>14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56" t="s">
        <v>15</v>
      </c>
      <c r="T6" s="57"/>
      <c r="U6" s="57"/>
      <c r="V6" s="58"/>
      <c r="W6" s="56" t="s">
        <v>16</v>
      </c>
      <c r="X6" s="57"/>
      <c r="Y6" s="57"/>
      <c r="Z6" s="58"/>
      <c r="AA6" s="56" t="s">
        <v>44</v>
      </c>
      <c r="AB6" s="57"/>
      <c r="AC6" s="57"/>
      <c r="AD6" s="58"/>
      <c r="AE6" s="82" t="s">
        <v>11</v>
      </c>
    </row>
    <row r="7" spans="1:31" ht="21">
      <c r="A7" s="85"/>
      <c r="B7" s="86"/>
      <c r="C7" s="73"/>
      <c r="D7" s="74"/>
      <c r="E7" s="73"/>
      <c r="F7" s="74"/>
      <c r="G7" s="75" t="s">
        <v>33</v>
      </c>
      <c r="H7" s="76"/>
      <c r="I7" s="76"/>
      <c r="J7" s="77"/>
      <c r="K7" s="75" t="s">
        <v>34</v>
      </c>
      <c r="L7" s="76"/>
      <c r="M7" s="76"/>
      <c r="N7" s="77"/>
      <c r="O7" s="75" t="s">
        <v>35</v>
      </c>
      <c r="P7" s="76"/>
      <c r="Q7" s="76"/>
      <c r="R7" s="77"/>
      <c r="S7" s="59"/>
      <c r="T7" s="60"/>
      <c r="U7" s="60"/>
      <c r="V7" s="61"/>
      <c r="W7" s="59"/>
      <c r="X7" s="60"/>
      <c r="Y7" s="60"/>
      <c r="Z7" s="61"/>
      <c r="AA7" s="62"/>
      <c r="AB7" s="63"/>
      <c r="AC7" s="63"/>
      <c r="AD7" s="64"/>
      <c r="AE7" s="83"/>
    </row>
    <row r="8" spans="1:31" ht="42">
      <c r="A8" s="73"/>
      <c r="B8" s="74"/>
      <c r="C8" s="32" t="s">
        <v>5</v>
      </c>
      <c r="D8" s="32" t="s">
        <v>6</v>
      </c>
      <c r="E8" s="32" t="s">
        <v>5</v>
      </c>
      <c r="F8" s="32" t="s">
        <v>6</v>
      </c>
      <c r="G8" s="51" t="s">
        <v>5</v>
      </c>
      <c r="H8" s="51" t="s">
        <v>6</v>
      </c>
      <c r="I8" s="52" t="s">
        <v>17</v>
      </c>
      <c r="J8" s="51" t="s">
        <v>18</v>
      </c>
      <c r="K8" s="51" t="s">
        <v>5</v>
      </c>
      <c r="L8" s="51" t="s">
        <v>6</v>
      </c>
      <c r="M8" s="52" t="s">
        <v>17</v>
      </c>
      <c r="N8" s="51" t="s">
        <v>18</v>
      </c>
      <c r="O8" s="51" t="s">
        <v>5</v>
      </c>
      <c r="P8" s="51" t="s">
        <v>6</v>
      </c>
      <c r="Q8" s="52" t="s">
        <v>17</v>
      </c>
      <c r="R8" s="51" t="s">
        <v>18</v>
      </c>
      <c r="S8" s="53" t="s">
        <v>5</v>
      </c>
      <c r="T8" s="53" t="s">
        <v>6</v>
      </c>
      <c r="U8" s="54" t="s">
        <v>17</v>
      </c>
      <c r="V8" s="53" t="s">
        <v>18</v>
      </c>
      <c r="W8" s="53" t="s">
        <v>5</v>
      </c>
      <c r="X8" s="53" t="s">
        <v>6</v>
      </c>
      <c r="Y8" s="54" t="s">
        <v>17</v>
      </c>
      <c r="Z8" s="53" t="s">
        <v>18</v>
      </c>
      <c r="AA8" s="53" t="s">
        <v>5</v>
      </c>
      <c r="AB8" s="53" t="s">
        <v>6</v>
      </c>
      <c r="AC8" s="54" t="s">
        <v>17</v>
      </c>
      <c r="AD8" s="53" t="s">
        <v>18</v>
      </c>
      <c r="AE8" s="84"/>
    </row>
    <row r="9" spans="1:31" ht="21">
      <c r="A9" s="65" t="s">
        <v>1</v>
      </c>
      <c r="B9" s="66"/>
      <c r="C9" s="8">
        <f>C10</f>
        <v>3</v>
      </c>
      <c r="D9" s="8"/>
      <c r="E9" s="8">
        <f>E10</f>
        <v>0</v>
      </c>
      <c r="F9" s="8"/>
      <c r="G9" s="8">
        <f>G10</f>
        <v>1</v>
      </c>
      <c r="H9" s="8"/>
      <c r="I9" s="8">
        <v>0</v>
      </c>
      <c r="J9" s="8">
        <f>J10</f>
        <v>500000</v>
      </c>
      <c r="K9" s="8">
        <f>K10</f>
        <v>0</v>
      </c>
      <c r="L9" s="8"/>
      <c r="M9" s="8"/>
      <c r="N9" s="8">
        <f>N10</f>
        <v>0</v>
      </c>
      <c r="O9" s="8">
        <f>O10</f>
        <v>0</v>
      </c>
      <c r="P9" s="8"/>
      <c r="Q9" s="8"/>
      <c r="R9" s="8">
        <f>R10</f>
        <v>0</v>
      </c>
      <c r="S9" s="8">
        <f>S10</f>
        <v>1</v>
      </c>
      <c r="T9" s="8"/>
      <c r="U9" s="8"/>
      <c r="V9" s="8">
        <f>V10</f>
        <v>1200000</v>
      </c>
      <c r="W9" s="8">
        <f>W10</f>
        <v>1</v>
      </c>
      <c r="X9" s="8"/>
      <c r="Y9" s="8"/>
      <c r="Z9" s="8">
        <f>Z10</f>
        <v>750000</v>
      </c>
      <c r="AA9" s="8">
        <f>AA10</f>
        <v>0</v>
      </c>
      <c r="AB9" s="8"/>
      <c r="AC9" s="8"/>
      <c r="AD9" s="8">
        <f>AD10</f>
        <v>0</v>
      </c>
      <c r="AE9" s="22"/>
    </row>
    <row r="10" spans="1:31" ht="21">
      <c r="A10" s="33" t="s">
        <v>9</v>
      </c>
      <c r="B10" s="33"/>
      <c r="C10" s="34">
        <f>C11+C18</f>
        <v>3</v>
      </c>
      <c r="D10" s="34"/>
      <c r="E10" s="34">
        <f>E11+E18</f>
        <v>0</v>
      </c>
      <c r="F10" s="34"/>
      <c r="G10" s="34">
        <f>G11+G18</f>
        <v>1</v>
      </c>
      <c r="H10" s="34"/>
      <c r="I10" s="34"/>
      <c r="J10" s="34">
        <f>J11+J18</f>
        <v>500000</v>
      </c>
      <c r="K10" s="34">
        <f>K11+K18</f>
        <v>0</v>
      </c>
      <c r="L10" s="34"/>
      <c r="M10" s="34"/>
      <c r="N10" s="34">
        <f>N11+N18</f>
        <v>0</v>
      </c>
      <c r="O10" s="34">
        <f>O11+O18</f>
        <v>0</v>
      </c>
      <c r="P10" s="34"/>
      <c r="Q10" s="34"/>
      <c r="R10" s="34">
        <f>R11+R18</f>
        <v>0</v>
      </c>
      <c r="S10" s="34">
        <f>S11+S18</f>
        <v>1</v>
      </c>
      <c r="T10" s="34"/>
      <c r="U10" s="34"/>
      <c r="V10" s="34">
        <f>V11+V18</f>
        <v>1200000</v>
      </c>
      <c r="W10" s="34">
        <f>W11+W18</f>
        <v>1</v>
      </c>
      <c r="X10" s="34"/>
      <c r="Y10" s="34"/>
      <c r="Z10" s="34">
        <f>Z11+Z18</f>
        <v>750000</v>
      </c>
      <c r="AA10" s="34">
        <f>AA11+AA18</f>
        <v>0</v>
      </c>
      <c r="AB10" s="34"/>
      <c r="AC10" s="34"/>
      <c r="AD10" s="34">
        <f>AD11+AD18</f>
        <v>0</v>
      </c>
      <c r="AE10" s="21"/>
    </row>
    <row r="11" spans="1:31" ht="21">
      <c r="A11" s="87" t="s">
        <v>49</v>
      </c>
      <c r="B11" s="88"/>
      <c r="C11" s="31">
        <f>SUM(C12:C16)</f>
        <v>2</v>
      </c>
      <c r="D11" s="31"/>
      <c r="E11" s="31">
        <f>SUM(E12:E16)</f>
        <v>0</v>
      </c>
      <c r="F11" s="31"/>
      <c r="G11" s="31">
        <f>SUM(G12:G16)</f>
        <v>1</v>
      </c>
      <c r="H11" s="31"/>
      <c r="I11" s="31"/>
      <c r="J11" s="31">
        <f>SUM(J12:J16)</f>
        <v>500000</v>
      </c>
      <c r="K11" s="31">
        <f>SUM(K12:K16)</f>
        <v>0</v>
      </c>
      <c r="L11" s="31"/>
      <c r="M11" s="31"/>
      <c r="N11" s="31">
        <f>SUM(N13:N16)</f>
        <v>0</v>
      </c>
      <c r="O11" s="31">
        <f>SUM(O12:O16)</f>
        <v>0</v>
      </c>
      <c r="P11" s="31"/>
      <c r="Q11" s="31"/>
      <c r="R11" s="31">
        <f>SUM(R12:R16)</f>
        <v>0</v>
      </c>
      <c r="S11" s="31">
        <f>SUM(S12:S16)</f>
        <v>0</v>
      </c>
      <c r="T11" s="31"/>
      <c r="U11" s="31"/>
      <c r="V11" s="31">
        <f>SUM(V12:V16)</f>
        <v>0</v>
      </c>
      <c r="W11" s="31">
        <f>SUM(W12:W16)</f>
        <v>1</v>
      </c>
      <c r="X11" s="31"/>
      <c r="Y11" s="31"/>
      <c r="Z11" s="31">
        <f>SUM(Z12:Z16)</f>
        <v>750000</v>
      </c>
      <c r="AA11" s="31">
        <f>SUM(AA12:AA16)</f>
        <v>0</v>
      </c>
      <c r="AB11" s="31"/>
      <c r="AC11" s="31"/>
      <c r="AD11" s="31">
        <f>SUM(AD12:AD16)</f>
        <v>0</v>
      </c>
      <c r="AE11" s="7"/>
    </row>
    <row r="12" spans="1:31" s="46" customFormat="1" ht="56.25">
      <c r="A12" s="27"/>
      <c r="B12" s="24" t="s">
        <v>36</v>
      </c>
      <c r="C12" s="14">
        <v>1</v>
      </c>
      <c r="D12" s="14" t="s">
        <v>37</v>
      </c>
      <c r="E12" s="14">
        <v>0</v>
      </c>
      <c r="F12" s="14"/>
      <c r="G12" s="14">
        <v>1</v>
      </c>
      <c r="H12" s="14" t="s">
        <v>37</v>
      </c>
      <c r="I12" s="14">
        <v>500000</v>
      </c>
      <c r="J12" s="14">
        <f>G12*I12</f>
        <v>500000</v>
      </c>
      <c r="K12" s="14">
        <v>0</v>
      </c>
      <c r="L12" s="6"/>
      <c r="M12" s="23">
        <v>0</v>
      </c>
      <c r="N12" s="23">
        <f>K12*M12</f>
        <v>0</v>
      </c>
      <c r="O12" s="23">
        <v>0</v>
      </c>
      <c r="P12" s="23"/>
      <c r="Q12" s="23">
        <v>0</v>
      </c>
      <c r="R12" s="23">
        <f>O12*Q12</f>
        <v>0</v>
      </c>
      <c r="S12" s="23">
        <v>0</v>
      </c>
      <c r="T12" s="35">
        <v>0</v>
      </c>
      <c r="U12" s="23">
        <v>0</v>
      </c>
      <c r="V12" s="23">
        <f>S12*U12</f>
        <v>0</v>
      </c>
      <c r="W12" s="35">
        <v>0</v>
      </c>
      <c r="X12" s="35"/>
      <c r="Y12" s="35">
        <v>0</v>
      </c>
      <c r="Z12" s="35">
        <f>W12*Y12</f>
        <v>0</v>
      </c>
      <c r="AA12" s="23">
        <v>0</v>
      </c>
      <c r="AB12" s="35">
        <v>0</v>
      </c>
      <c r="AC12" s="23">
        <v>0</v>
      </c>
      <c r="AD12" s="23">
        <f>AA12*AC12</f>
        <v>0</v>
      </c>
      <c r="AE12" s="48" t="s">
        <v>39</v>
      </c>
    </row>
    <row r="13" spans="1:31" s="46" customFormat="1" ht="56.25">
      <c r="A13" s="27"/>
      <c r="B13" s="24" t="s">
        <v>41</v>
      </c>
      <c r="C13" s="23">
        <v>1</v>
      </c>
      <c r="D13" s="23" t="s">
        <v>37</v>
      </c>
      <c r="E13" s="23">
        <v>0</v>
      </c>
      <c r="F13" s="23"/>
      <c r="G13" s="4">
        <v>0</v>
      </c>
      <c r="H13" s="4"/>
      <c r="I13" s="4">
        <v>0</v>
      </c>
      <c r="J13" s="14">
        <f>G13*I13</f>
        <v>0</v>
      </c>
      <c r="K13" s="4">
        <v>0</v>
      </c>
      <c r="L13" s="23"/>
      <c r="M13" s="23">
        <v>0</v>
      </c>
      <c r="N13" s="23">
        <f>K13*M13</f>
        <v>0</v>
      </c>
      <c r="O13" s="23">
        <v>0</v>
      </c>
      <c r="P13" s="23"/>
      <c r="Q13" s="23">
        <v>0</v>
      </c>
      <c r="R13" s="23">
        <f>O13*Q13</f>
        <v>0</v>
      </c>
      <c r="S13" s="23">
        <v>0</v>
      </c>
      <c r="T13" s="23"/>
      <c r="U13" s="23">
        <v>0</v>
      </c>
      <c r="V13" s="23">
        <f>S13*U13</f>
        <v>0</v>
      </c>
      <c r="W13" s="23">
        <v>1</v>
      </c>
      <c r="X13" s="23" t="s">
        <v>37</v>
      </c>
      <c r="Y13" s="23">
        <v>750000</v>
      </c>
      <c r="Z13" s="23">
        <f>W13*Y13</f>
        <v>750000</v>
      </c>
      <c r="AA13" s="23">
        <v>0</v>
      </c>
      <c r="AB13" s="23"/>
      <c r="AC13" s="23">
        <v>0</v>
      </c>
      <c r="AD13" s="23">
        <f>AA13*AC13</f>
        <v>0</v>
      </c>
      <c r="AE13" s="49" t="s">
        <v>25</v>
      </c>
    </row>
    <row r="14" spans="1:31" s="46" customFormat="1" ht="21">
      <c r="A14" s="27"/>
      <c r="B14" s="24" t="s">
        <v>10</v>
      </c>
      <c r="C14" s="23">
        <v>0</v>
      </c>
      <c r="D14" s="23"/>
      <c r="E14" s="23">
        <v>0</v>
      </c>
      <c r="F14" s="23"/>
      <c r="G14" s="4">
        <v>0</v>
      </c>
      <c r="H14" s="4"/>
      <c r="I14" s="4">
        <v>0</v>
      </c>
      <c r="J14" s="14">
        <f>G14*I14</f>
        <v>0</v>
      </c>
      <c r="K14" s="4">
        <v>0</v>
      </c>
      <c r="L14" s="23"/>
      <c r="M14" s="23">
        <v>0</v>
      </c>
      <c r="N14" s="23">
        <f>K14*M14</f>
        <v>0</v>
      </c>
      <c r="O14" s="23">
        <v>0</v>
      </c>
      <c r="P14" s="23"/>
      <c r="Q14" s="23">
        <v>0</v>
      </c>
      <c r="R14" s="23">
        <f>O14*Q14</f>
        <v>0</v>
      </c>
      <c r="S14" s="23">
        <v>0</v>
      </c>
      <c r="T14" s="23"/>
      <c r="U14" s="23">
        <v>0</v>
      </c>
      <c r="V14" s="23">
        <f>S14*U14</f>
        <v>0</v>
      </c>
      <c r="W14" s="23">
        <v>0</v>
      </c>
      <c r="X14" s="23"/>
      <c r="Y14" s="23">
        <v>0</v>
      </c>
      <c r="Z14" s="23">
        <f>W14*Y14</f>
        <v>0</v>
      </c>
      <c r="AA14" s="23">
        <v>0</v>
      </c>
      <c r="AB14" s="23"/>
      <c r="AC14" s="23">
        <v>0</v>
      </c>
      <c r="AD14" s="23">
        <f>AA14*AC14</f>
        <v>0</v>
      </c>
      <c r="AE14" s="49"/>
    </row>
    <row r="15" spans="1:31" s="46" customFormat="1" ht="21">
      <c r="A15" s="27"/>
      <c r="B15" s="24" t="s">
        <v>10</v>
      </c>
      <c r="C15" s="23">
        <v>0</v>
      </c>
      <c r="D15" s="23"/>
      <c r="E15" s="23">
        <v>0</v>
      </c>
      <c r="F15" s="23"/>
      <c r="G15" s="4">
        <v>0</v>
      </c>
      <c r="H15" s="4"/>
      <c r="I15" s="4">
        <v>0</v>
      </c>
      <c r="J15" s="14">
        <f>G15*I15</f>
        <v>0</v>
      </c>
      <c r="K15" s="4">
        <v>0</v>
      </c>
      <c r="L15" s="23"/>
      <c r="M15" s="23">
        <v>0</v>
      </c>
      <c r="N15" s="23">
        <f>K15*M15</f>
        <v>0</v>
      </c>
      <c r="O15" s="23">
        <v>0</v>
      </c>
      <c r="P15" s="23"/>
      <c r="Q15" s="23">
        <v>0</v>
      </c>
      <c r="R15" s="23">
        <f>O15*Q15</f>
        <v>0</v>
      </c>
      <c r="S15" s="23">
        <v>0</v>
      </c>
      <c r="T15" s="23"/>
      <c r="U15" s="23">
        <v>0</v>
      </c>
      <c r="V15" s="23">
        <f>S15*U15</f>
        <v>0</v>
      </c>
      <c r="W15" s="23">
        <v>0</v>
      </c>
      <c r="X15" s="23"/>
      <c r="Y15" s="23">
        <v>0</v>
      </c>
      <c r="Z15" s="23">
        <f>W15*Y15</f>
        <v>0</v>
      </c>
      <c r="AA15" s="23">
        <v>0</v>
      </c>
      <c r="AB15" s="23"/>
      <c r="AC15" s="23">
        <v>0</v>
      </c>
      <c r="AD15" s="23">
        <f>AA15*AC15</f>
        <v>0</v>
      </c>
      <c r="AE15" s="5"/>
    </row>
    <row r="16" spans="1:31" s="46" customFormat="1" ht="21">
      <c r="A16" s="27"/>
      <c r="B16" s="24" t="s">
        <v>10</v>
      </c>
      <c r="C16" s="23">
        <v>0</v>
      </c>
      <c r="D16" s="23"/>
      <c r="E16" s="23">
        <v>0</v>
      </c>
      <c r="F16" s="23"/>
      <c r="G16" s="4">
        <v>0</v>
      </c>
      <c r="H16" s="4"/>
      <c r="I16" s="4">
        <v>0</v>
      </c>
      <c r="J16" s="14">
        <f>G16*I16</f>
        <v>0</v>
      </c>
      <c r="K16" s="4">
        <v>0</v>
      </c>
      <c r="L16" s="23"/>
      <c r="M16" s="23">
        <v>0</v>
      </c>
      <c r="N16" s="23">
        <f>K16*M16</f>
        <v>0</v>
      </c>
      <c r="O16" s="23">
        <v>0</v>
      </c>
      <c r="P16" s="23"/>
      <c r="Q16" s="23">
        <v>0</v>
      </c>
      <c r="R16" s="23">
        <f>O16*Q16</f>
        <v>0</v>
      </c>
      <c r="S16" s="23">
        <v>0</v>
      </c>
      <c r="T16" s="23"/>
      <c r="U16" s="23">
        <v>0</v>
      </c>
      <c r="V16" s="23">
        <f>S16*U16</f>
        <v>0</v>
      </c>
      <c r="W16" s="23">
        <v>0</v>
      </c>
      <c r="X16" s="23"/>
      <c r="Y16" s="23">
        <v>0</v>
      </c>
      <c r="Z16" s="23">
        <f>W16*Y16</f>
        <v>0</v>
      </c>
      <c r="AA16" s="23">
        <v>0</v>
      </c>
      <c r="AB16" s="23"/>
      <c r="AC16" s="23">
        <v>0</v>
      </c>
      <c r="AD16" s="23">
        <f>AA16*AC16</f>
        <v>0</v>
      </c>
      <c r="AE16" s="5"/>
    </row>
    <row r="17" spans="1:31" ht="21">
      <c r="A17" s="28"/>
      <c r="B17" s="25"/>
      <c r="C17" s="19"/>
      <c r="D17" s="19"/>
      <c r="E17" s="19"/>
      <c r="F17" s="19"/>
      <c r="G17" s="16"/>
      <c r="H17" s="17"/>
      <c r="I17" s="17"/>
      <c r="J17" s="17"/>
      <c r="K17" s="1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8"/>
    </row>
    <row r="18" spans="1:31" s="45" customFormat="1" ht="21">
      <c r="A18" s="67" t="s">
        <v>50</v>
      </c>
      <c r="B18" s="68"/>
      <c r="C18" s="31">
        <f>SUM(C19:C23)</f>
        <v>1</v>
      </c>
      <c r="D18" s="31"/>
      <c r="E18" s="31">
        <f>SUM(E19:E23)</f>
        <v>0</v>
      </c>
      <c r="F18" s="31"/>
      <c r="G18" s="31">
        <f>SUM(G19:G23)</f>
        <v>0</v>
      </c>
      <c r="H18" s="31"/>
      <c r="I18" s="31"/>
      <c r="J18" s="31">
        <f>SUM(J19:J23)</f>
        <v>0</v>
      </c>
      <c r="K18" s="31">
        <f>SUM(K19:K23)</f>
        <v>0</v>
      </c>
      <c r="L18" s="31"/>
      <c r="M18" s="31"/>
      <c r="N18" s="31">
        <f>SUM(N19:N23)</f>
        <v>0</v>
      </c>
      <c r="O18" s="31"/>
      <c r="P18" s="31"/>
      <c r="Q18" s="31"/>
      <c r="R18" s="31"/>
      <c r="S18" s="31">
        <f>SUM(S19:S23)</f>
        <v>1</v>
      </c>
      <c r="T18" s="31"/>
      <c r="U18" s="31"/>
      <c r="V18" s="31">
        <f>SUM(V19:V23)</f>
        <v>1200000</v>
      </c>
      <c r="W18" s="31">
        <f>SUM(W19:W23)</f>
        <v>0</v>
      </c>
      <c r="X18" s="31"/>
      <c r="Y18" s="31"/>
      <c r="Z18" s="31">
        <f>SUM(Z19:Z23)</f>
        <v>0</v>
      </c>
      <c r="AA18" s="31">
        <f>SUM(AA19:AA23)</f>
        <v>0</v>
      </c>
      <c r="AB18" s="31"/>
      <c r="AC18" s="31"/>
      <c r="AD18" s="31">
        <f>SUM(AD19:AD23)</f>
        <v>0</v>
      </c>
      <c r="AE18" s="7"/>
    </row>
    <row r="19" spans="1:31" s="46" customFormat="1" ht="37.5">
      <c r="A19" s="26"/>
      <c r="B19" s="24" t="s">
        <v>38</v>
      </c>
      <c r="C19" s="14">
        <v>1</v>
      </c>
      <c r="D19" s="14" t="s">
        <v>37</v>
      </c>
      <c r="E19" s="14">
        <v>0</v>
      </c>
      <c r="F19" s="14" t="s">
        <v>37</v>
      </c>
      <c r="G19" s="14"/>
      <c r="H19" s="14"/>
      <c r="I19" s="14">
        <v>0</v>
      </c>
      <c r="J19" s="14">
        <f>G19*I19</f>
        <v>0</v>
      </c>
      <c r="K19" s="14">
        <v>0</v>
      </c>
      <c r="L19" s="6"/>
      <c r="M19" s="23">
        <v>0</v>
      </c>
      <c r="N19" s="23">
        <f>K19*M19</f>
        <v>0</v>
      </c>
      <c r="O19" s="23">
        <v>0</v>
      </c>
      <c r="P19" s="23"/>
      <c r="Q19" s="23">
        <v>0</v>
      </c>
      <c r="R19" s="23">
        <f>O19*Q19</f>
        <v>0</v>
      </c>
      <c r="S19" s="23">
        <v>1</v>
      </c>
      <c r="T19" s="35" t="s">
        <v>37</v>
      </c>
      <c r="U19" s="23">
        <v>1200000</v>
      </c>
      <c r="V19" s="23">
        <f>S19*U19</f>
        <v>1200000</v>
      </c>
      <c r="W19" s="23">
        <v>0</v>
      </c>
      <c r="X19" s="35"/>
      <c r="Y19" s="23">
        <v>0</v>
      </c>
      <c r="Z19" s="23">
        <f>W19*Y19</f>
        <v>0</v>
      </c>
      <c r="AA19" s="23">
        <v>0</v>
      </c>
      <c r="AB19" s="35"/>
      <c r="AC19" s="23">
        <v>0</v>
      </c>
      <c r="AD19" s="23">
        <f>AA19*AC19</f>
        <v>0</v>
      </c>
      <c r="AE19" s="48" t="s">
        <v>42</v>
      </c>
    </row>
    <row r="20" spans="1:31" s="46" customFormat="1" ht="21">
      <c r="A20" s="26"/>
      <c r="B20" s="24" t="s">
        <v>40</v>
      </c>
      <c r="C20" s="14"/>
      <c r="D20" s="14"/>
      <c r="E20" s="14"/>
      <c r="F20" s="14"/>
      <c r="G20" s="14">
        <v>0</v>
      </c>
      <c r="H20" s="14"/>
      <c r="I20" s="14">
        <v>0</v>
      </c>
      <c r="J20" s="14">
        <f>G20*I20</f>
        <v>0</v>
      </c>
      <c r="K20" s="14">
        <v>0</v>
      </c>
      <c r="L20" s="6"/>
      <c r="M20" s="23">
        <v>0</v>
      </c>
      <c r="N20" s="23">
        <f>K20*M20</f>
        <v>0</v>
      </c>
      <c r="O20" s="23">
        <v>0</v>
      </c>
      <c r="P20" s="23"/>
      <c r="Q20" s="23">
        <v>0</v>
      </c>
      <c r="R20" s="23">
        <f>O20*Q20</f>
        <v>0</v>
      </c>
      <c r="S20" s="23">
        <v>0</v>
      </c>
      <c r="T20" s="35"/>
      <c r="U20" s="23">
        <v>0</v>
      </c>
      <c r="V20" s="23">
        <f>S20*U20</f>
        <v>0</v>
      </c>
      <c r="W20" s="23">
        <v>0</v>
      </c>
      <c r="X20" s="35"/>
      <c r="Y20" s="23">
        <v>0</v>
      </c>
      <c r="Z20" s="23">
        <f>W20*Y20</f>
        <v>0</v>
      </c>
      <c r="AA20" s="23">
        <v>0</v>
      </c>
      <c r="AB20" s="35"/>
      <c r="AC20" s="23">
        <v>0</v>
      </c>
      <c r="AD20" s="23">
        <f>AA20*AC20</f>
        <v>0</v>
      </c>
      <c r="AE20" s="50"/>
    </row>
    <row r="21" spans="1:31" ht="21">
      <c r="A21" s="26"/>
      <c r="B21" s="24" t="s">
        <v>10</v>
      </c>
      <c r="C21" s="37">
        <v>0</v>
      </c>
      <c r="D21" s="37"/>
      <c r="E21" s="37">
        <v>0</v>
      </c>
      <c r="F21" s="37"/>
      <c r="G21" s="37">
        <v>0</v>
      </c>
      <c r="H21" s="37"/>
      <c r="I21" s="37">
        <v>0</v>
      </c>
      <c r="J21" s="37">
        <f>G21*I21</f>
        <v>0</v>
      </c>
      <c r="K21" s="37">
        <v>0</v>
      </c>
      <c r="L21" s="38"/>
      <c r="M21" s="44">
        <v>0</v>
      </c>
      <c r="N21" s="44">
        <f>K21*M21</f>
        <v>0</v>
      </c>
      <c r="O21" s="44">
        <v>0</v>
      </c>
      <c r="P21" s="44"/>
      <c r="Q21" s="44">
        <v>0</v>
      </c>
      <c r="R21" s="23">
        <f>O21*Q21</f>
        <v>0</v>
      </c>
      <c r="S21" s="44">
        <v>0</v>
      </c>
      <c r="T21" s="36"/>
      <c r="U21" s="44">
        <v>0</v>
      </c>
      <c r="V21" s="44">
        <f>S21*U21</f>
        <v>0</v>
      </c>
      <c r="W21" s="44">
        <v>0</v>
      </c>
      <c r="X21" s="36"/>
      <c r="Y21" s="44">
        <v>0</v>
      </c>
      <c r="Z21" s="44">
        <f>W21*Y21</f>
        <v>0</v>
      </c>
      <c r="AA21" s="44">
        <v>0</v>
      </c>
      <c r="AB21" s="36"/>
      <c r="AC21" s="44">
        <v>0</v>
      </c>
      <c r="AD21" s="44">
        <f>AA21*AC21</f>
        <v>0</v>
      </c>
      <c r="AE21" s="42"/>
    </row>
    <row r="22" spans="1:31" ht="21">
      <c r="A22" s="27"/>
      <c r="B22" s="24" t="s">
        <v>10</v>
      </c>
      <c r="C22" s="14">
        <v>0</v>
      </c>
      <c r="D22" s="15"/>
      <c r="E22" s="14">
        <v>0</v>
      </c>
      <c r="F22" s="14"/>
      <c r="G22" s="14">
        <v>0</v>
      </c>
      <c r="H22" s="14"/>
      <c r="I22" s="14">
        <v>0</v>
      </c>
      <c r="J22" s="37">
        <f>G22*I22</f>
        <v>0</v>
      </c>
      <c r="K22" s="14">
        <v>0</v>
      </c>
      <c r="L22" s="6"/>
      <c r="M22" s="23">
        <v>0</v>
      </c>
      <c r="N22" s="44">
        <f>K22*M22</f>
        <v>0</v>
      </c>
      <c r="O22" s="44">
        <v>0</v>
      </c>
      <c r="P22" s="44"/>
      <c r="Q22" s="44">
        <v>0</v>
      </c>
      <c r="R22" s="23">
        <f>O22*Q22</f>
        <v>0</v>
      </c>
      <c r="S22" s="23">
        <v>0</v>
      </c>
      <c r="T22" s="35"/>
      <c r="U22" s="23">
        <v>0</v>
      </c>
      <c r="V22" s="44">
        <f>S22*U22</f>
        <v>0</v>
      </c>
      <c r="W22" s="23">
        <v>0</v>
      </c>
      <c r="X22" s="35"/>
      <c r="Y22" s="23">
        <v>0</v>
      </c>
      <c r="Z22" s="44">
        <f>W22*Y22</f>
        <v>0</v>
      </c>
      <c r="AA22" s="23">
        <v>0</v>
      </c>
      <c r="AB22" s="35"/>
      <c r="AC22" s="23">
        <v>0</v>
      </c>
      <c r="AD22" s="44">
        <f>AA22*AC22</f>
        <v>0</v>
      </c>
      <c r="AE22" s="13"/>
    </row>
    <row r="23" spans="1:31" ht="21">
      <c r="A23" s="26"/>
      <c r="B23" s="24" t="s">
        <v>10</v>
      </c>
      <c r="C23" s="37">
        <v>0</v>
      </c>
      <c r="D23" s="37"/>
      <c r="E23" s="37">
        <v>0</v>
      </c>
      <c r="F23" s="37"/>
      <c r="G23" s="37">
        <v>0</v>
      </c>
      <c r="H23" s="37"/>
      <c r="I23" s="37">
        <v>0</v>
      </c>
      <c r="J23" s="37">
        <f>G23*I23</f>
        <v>0</v>
      </c>
      <c r="K23" s="37">
        <v>0</v>
      </c>
      <c r="L23" s="38"/>
      <c r="M23" s="44">
        <v>0</v>
      </c>
      <c r="N23" s="44">
        <f>K23*M23</f>
        <v>0</v>
      </c>
      <c r="O23" s="44">
        <v>0</v>
      </c>
      <c r="P23" s="44"/>
      <c r="Q23" s="44">
        <v>0</v>
      </c>
      <c r="R23" s="23">
        <f>O23*Q23</f>
        <v>0</v>
      </c>
      <c r="S23" s="44">
        <v>0</v>
      </c>
      <c r="T23" s="36"/>
      <c r="U23" s="44">
        <v>0</v>
      </c>
      <c r="V23" s="44">
        <f>S23*U23</f>
        <v>0</v>
      </c>
      <c r="W23" s="44">
        <v>0</v>
      </c>
      <c r="X23" s="36"/>
      <c r="Y23" s="44">
        <v>0</v>
      </c>
      <c r="Z23" s="44">
        <f>W23*Y23</f>
        <v>0</v>
      </c>
      <c r="AA23" s="44">
        <v>0</v>
      </c>
      <c r="AB23" s="36"/>
      <c r="AC23" s="44">
        <v>0</v>
      </c>
      <c r="AD23" s="44">
        <f>AA23*AC23</f>
        <v>0</v>
      </c>
      <c r="AE23" s="42"/>
    </row>
    <row r="24" spans="1:31" ht="21">
      <c r="A24" s="29"/>
      <c r="B24" s="30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3"/>
    </row>
    <row r="25" spans="1:31" ht="2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ht="2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</row>
    <row r="27" spans="1:31" ht="21">
      <c r="A27" s="9"/>
      <c r="B27" s="9" t="s">
        <v>31</v>
      </c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2"/>
    </row>
    <row r="28" spans="1:31" ht="21" customHeight="1">
      <c r="A28" s="9"/>
      <c r="B28" s="55" t="s">
        <v>45</v>
      </c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/>
    </row>
    <row r="29" ht="21" customHeight="1">
      <c r="B29" s="20" t="s">
        <v>46</v>
      </c>
    </row>
    <row r="30" ht="21" customHeight="1"/>
    <row r="31" ht="21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</sheetData>
  <sheetProtection/>
  <mergeCells count="18">
    <mergeCell ref="A11:B11"/>
    <mergeCell ref="A18:B18"/>
    <mergeCell ref="AA6:AD7"/>
    <mergeCell ref="AE6:AE8"/>
    <mergeCell ref="G7:J7"/>
    <mergeCell ref="K7:N7"/>
    <mergeCell ref="O7:R7"/>
    <mergeCell ref="A9:B9"/>
    <mergeCell ref="A1:AE1"/>
    <mergeCell ref="A2:AE2"/>
    <mergeCell ref="A3:AE3"/>
    <mergeCell ref="A4:AE4"/>
    <mergeCell ref="A6:B8"/>
    <mergeCell ref="C6:D7"/>
    <mergeCell ref="E6:F7"/>
    <mergeCell ref="G6:R6"/>
    <mergeCell ref="S6:V7"/>
    <mergeCell ref="W6:Z7"/>
  </mergeCells>
  <printOptions horizontalCentered="1"/>
  <pageMargins left="0.03937007874015748" right="0.03937007874015748" top="0.5905511811023623" bottom="0.3937007874015748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เอมอร นืติยารมย์</dc:creator>
  <cp:keywords/>
  <dc:description/>
  <cp:lastModifiedBy>katangart</cp:lastModifiedBy>
  <cp:lastPrinted>2018-10-17T03:58:41Z</cp:lastPrinted>
  <dcterms:created xsi:type="dcterms:W3CDTF">2018-06-29T02:57:44Z</dcterms:created>
  <dcterms:modified xsi:type="dcterms:W3CDTF">2020-09-20T06:17:28Z</dcterms:modified>
  <cp:category/>
  <cp:version/>
  <cp:contentType/>
  <cp:contentStatus/>
</cp:coreProperties>
</file>